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firstSheet="3" activeTab="6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<sst xmlns="http://schemas.openxmlformats.org/spreadsheetml/2006/main" count="396" uniqueCount="165">
  <si>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</si>
  <si>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</si>
  <si>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</si>
  <si>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</si>
  <si>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</si>
  <si>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</si>
  <si>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</si>
  <si>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</si>
  <si>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</si>
  <si>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</si>
  <si>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</si>
  <si>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</si>
  <si>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</si>
  <si>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</si>
  <si>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</si>
  <si>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</si>
  <si>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</si>
  <si>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</si>
  <si>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</si>
  <si>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</si>
  <si>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</si>
  <si>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</si>
  <si>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</si>
  <si>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</si>
  <si>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</si>
  <si>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</si>
  <si>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</si>
  <si>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</si>
  <si>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</si>
  <si>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</si>
  <si>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</si>
  <si>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</si>
  <si>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</si>
  <si>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</si>
  <si>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</si>
  <si>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</si>
  <si>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</si>
  <si>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</si>
  <si>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</si>
  <si>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</si>
  <si>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</si>
  <si>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</si>
  <si>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</si>
  <si>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</si>
  <si>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</si>
  <si>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</si>
  <si>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</si>
  <si>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</si>
  <si>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</si>
  <si>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</si>
  <si>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</si>
  <si>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</si>
  <si>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</si>
  <si>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</si>
  <si>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</si>
  <si>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</si>
  <si>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</si>
  <si>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</si>
  <si>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</si>
  <si>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财政拨款收支总表</t>
  </si>
  <si>
    <t>四、事业收入</t>
  </si>
  <si>
    <t>五、上级补助收入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</si>
  <si>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</si>
  <si>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</si>
  <si>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</si>
  <si>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</si>
  <si>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</si>
  <si>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</si>
  <si>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</si>
  <si>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</si>
  <si>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</si>
  <si>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</si>
  <si>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</si>
  <si>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</si>
  <si>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</si>
  <si>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</si>
  <si>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</si>
  <si>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</si>
  <si>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兰州市机构编制委员会办公室</t>
  </si>
  <si>
    <t>兰州市事业单位登记管理局</t>
  </si>
  <si>
    <t>兰州市机构编制委员会办公室电子政务中心</t>
  </si>
  <si>
    <t>部门预算支出总表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</si>
  <si>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</si>
  <si>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</si>
  <si>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</si>
  <si>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</si>
  <si>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</si>
  <si>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</si>
  <si>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</si>
  <si>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</si>
  <si>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一般公共服务支出</t>
  </si>
  <si>
    <t xml:space="preserve">    党委办公厅（室）及相关机构事务</t>
  </si>
  <si>
    <r>
      <t xml:space="preserve">    </t>
    </r>
    <r>
      <rPr>
        <sz val="9"/>
        <color indexed="8"/>
        <rFont val="宋体"/>
        <family val="0"/>
      </rPr>
      <t xml:space="preserve">  行政运行</t>
    </r>
  </si>
  <si>
    <r>
      <t xml:space="preserve">     </t>
    </r>
    <r>
      <rPr>
        <sz val="9"/>
        <rFont val="宋体"/>
        <family val="0"/>
      </rPr>
      <t>党委办公厅（室）及相关机构事务</t>
    </r>
  </si>
  <si>
    <t xml:space="preserve">    教育支出</t>
  </si>
  <si>
    <t xml:space="preserve">      进修及培训</t>
  </si>
  <si>
    <t xml:space="preserve">       培训支出</t>
  </si>
  <si>
    <t>社会保障和就业支出</t>
  </si>
  <si>
    <t xml:space="preserve">   行政事业单位离退休</t>
  </si>
  <si>
    <r>
      <t xml:space="preserve">     </t>
    </r>
    <r>
      <rPr>
        <b/>
        <sz val="9"/>
        <rFont val="宋体"/>
        <family val="0"/>
      </rPr>
      <t xml:space="preserve"> 归口管理的行政单位离退休</t>
    </r>
  </si>
  <si>
    <t xml:space="preserve">   财政对其他社会保障基金的补助</t>
  </si>
  <si>
    <t xml:space="preserve">    财政对生育保险基金的补助</t>
  </si>
  <si>
    <t>医疗卫生与计划生育支出</t>
  </si>
  <si>
    <t xml:space="preserve"> 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</si>
  <si>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</si>
  <si>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</si>
  <si>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</si>
  <si>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</si>
  <si>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 住房改革支出</t>
  </si>
  <si>
    <t xml:space="preserve">    住房公积金</t>
  </si>
  <si>
    <t>一般公共预算基本支出情况表</t>
  </si>
  <si>
    <t>部门经济分类科目</t>
  </si>
  <si>
    <t>一般公共预算基本支出</t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</si>
  <si>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</si>
  <si>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</si>
  <si>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</si>
  <si>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</si>
  <si>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</si>
  <si>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</si>
  <si>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</si>
  <si>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</si>
  <si>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</si>
  <si>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</si>
  <si>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</si>
  <si>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</si>
  <si>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</si>
  <si>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</si>
  <si>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</si>
  <si>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</si>
  <si>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</si>
  <si>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 xml:space="preserve">302 </t>
  </si>
  <si>
    <t>商品和服务支出</t>
  </si>
  <si>
    <t>30201</t>
  </si>
  <si>
    <t xml:space="preserve">    办公费</t>
  </si>
  <si>
    <t>30207</t>
  </si>
  <si>
    <t xml:space="preserve">    邮电费</t>
  </si>
  <si>
    <t>30211</t>
  </si>
  <si>
    <t xml:space="preserve">   差旅费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</si>
  <si>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</si>
  <si>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</si>
  <si>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</si>
  <si>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</si>
  <si>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</si>
  <si>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</si>
  <si>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</si>
  <si>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</si>
  <si>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</si>
  <si>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</si>
  <si>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</si>
  <si>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其它交通费用</t>
  </si>
  <si>
    <t>30299</t>
  </si>
  <si>
    <t xml:space="preserve">   其他商品和服务支出</t>
  </si>
  <si>
    <t>303</t>
  </si>
  <si>
    <t>对个人和家庭的补助</t>
  </si>
  <si>
    <t>30302</t>
  </si>
  <si>
    <t xml:space="preserve">    退休费</t>
  </si>
  <si>
    <t>一般公共预算“三公”经费支出表</t>
  </si>
  <si>
    <t>支出合计</t>
  </si>
  <si>
    <t>“三公”经费</t>
  </si>
  <si>
    <t>因公出国（境）费用</t>
  </si>
  <si>
    <t>公务接待费</t>
  </si>
  <si>
    <t>公务用车购置和运行费</t>
  </si>
  <si>
    <t>公务用车购置费</t>
  </si>
  <si>
    <t>公务用车运行费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</si>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</sst>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4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0" fontId="33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 wrapText="1"/>
    </xf>
    <xf numFmtId="0" fontId="3" fillId="0" borderId="25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26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24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176" fontId="3" fillId="24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right" vertical="center"/>
    </xf>
    <xf numFmtId="176" fontId="3" fillId="24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24" borderId="12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zoomScaleSheetLayoutView="100" workbookViewId="0" topLeftCell="A1">
      <selection activeCell="E5" sqref="E5"/>
    </sheetView>
  </sheetViews>
  <sheetFormatPr defaultColWidth="10.28125" defaultRowHeight="12.75" customHeight="1"/>
  <cols>
    <col min="1" max="1" width="36.57421875" style="0" customWidth="1"/>
    <col min="2" max="2" width="28.57421875" style="0" customWidth="1"/>
    <col min="3" max="3" width="36.28125" style="0" customWidth="1"/>
    <col min="4" max="4" width="21.7109375" style="0" customWidth="1"/>
    <col min="5" max="6" width="8.003906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55"/>
      <c r="B2" s="73"/>
      <c r="C2" s="74"/>
      <c r="D2" s="2" t="s">
        <v>1</v>
      </c>
    </row>
    <row r="3" spans="1:4" ht="24.75" customHeight="1">
      <c r="A3" s="75" t="s">
        <v>2</v>
      </c>
      <c r="B3" s="76"/>
      <c r="C3" s="3" t="s">
        <v>3</v>
      </c>
      <c r="D3" s="5"/>
    </row>
    <row r="4" spans="1:4" ht="24.75" customHeight="1">
      <c r="A4" s="4" t="s">
        <v>4</v>
      </c>
      <c r="B4" s="3" t="s">
        <v>5</v>
      </c>
      <c r="C4" s="4" t="s">
        <v>4</v>
      </c>
      <c r="D4" s="5" t="s">
        <v>5</v>
      </c>
    </row>
    <row r="5" spans="1:5" ht="24.75" customHeight="1">
      <c r="A5" s="55" t="s">
        <v>6</v>
      </c>
      <c r="B5" s="77">
        <v>545.14</v>
      </c>
      <c r="C5" s="78" t="s">
        <v>7</v>
      </c>
      <c r="D5" s="52">
        <v>426.06</v>
      </c>
      <c r="E5" s="15" t="s">
        <v>8</v>
      </c>
    </row>
    <row r="6" spans="1:5" ht="24.75" customHeight="1">
      <c r="A6" s="55" t="s">
        <v>9</v>
      </c>
      <c r="B6" s="107">
        <v>545.14</v>
      </c>
      <c r="C6" s="80" t="s">
        <v>10</v>
      </c>
      <c r="D6" s="81"/>
      <c r="E6" s="15"/>
    </row>
    <row r="7" spans="1:5" ht="24.75" customHeight="1">
      <c r="A7" s="55" t="s">
        <v>11</v>
      </c>
      <c r="B7" s="79"/>
      <c r="C7" s="80" t="s">
        <v>12</v>
      </c>
      <c r="D7" s="82"/>
      <c r="E7" s="15"/>
    </row>
    <row r="8" spans="1:5" ht="24.75" customHeight="1">
      <c r="A8" s="55" t="s">
        <v>13</v>
      </c>
      <c r="B8" s="84"/>
      <c r="C8" s="80" t="s">
        <v>14</v>
      </c>
      <c r="D8" s="82"/>
      <c r="E8" s="15" t="s">
        <v>8</v>
      </c>
    </row>
    <row r="9" spans="1:5" ht="24.75" customHeight="1">
      <c r="A9" s="21" t="s">
        <v>15</v>
      </c>
      <c r="B9" s="86"/>
      <c r="C9" s="80" t="s">
        <v>16</v>
      </c>
      <c r="D9" s="82">
        <v>2.38</v>
      </c>
      <c r="E9" s="15" t="s">
        <v>8</v>
      </c>
    </row>
    <row r="10" spans="1:5" ht="24.75" customHeight="1">
      <c r="A10" s="55" t="s">
        <v>17</v>
      </c>
      <c r="B10" s="90"/>
      <c r="C10" s="80" t="s">
        <v>18</v>
      </c>
      <c r="D10" s="52"/>
      <c r="E10" s="15" t="s">
        <v>8</v>
      </c>
    </row>
    <row r="11" spans="1:5" ht="24.75" customHeight="1">
      <c r="A11" s="55" t="s">
        <v>19</v>
      </c>
      <c r="B11" s="90"/>
      <c r="C11" s="80" t="s">
        <v>20</v>
      </c>
      <c r="D11" s="87"/>
      <c r="E11" s="15" t="s">
        <v>8</v>
      </c>
    </row>
    <row r="12" spans="1:5" ht="24.75" customHeight="1">
      <c r="A12" s="21" t="s">
        <v>21</v>
      </c>
      <c r="B12" s="86"/>
      <c r="C12" s="80" t="s">
        <v>22</v>
      </c>
      <c r="D12" s="88">
        <v>51.67</v>
      </c>
      <c r="E12" s="15" t="s">
        <v>8</v>
      </c>
    </row>
    <row r="13" spans="1:5" ht="24.75" customHeight="1">
      <c r="A13" s="21" t="s">
        <v>23</v>
      </c>
      <c r="B13" s="86"/>
      <c r="C13" s="80" t="s">
        <v>24</v>
      </c>
      <c r="D13" s="88"/>
      <c r="E13" s="15" t="s">
        <v>8</v>
      </c>
    </row>
    <row r="14" spans="1:5" ht="24.75" customHeight="1">
      <c r="A14" s="55" t="s">
        <v>25</v>
      </c>
      <c r="B14" s="90"/>
      <c r="C14" s="80" t="s">
        <v>26</v>
      </c>
      <c r="D14" s="88">
        <v>32.39</v>
      </c>
      <c r="E14" s="15" t="s">
        <v>8</v>
      </c>
    </row>
    <row r="15" spans="1:5" ht="24.75" customHeight="1">
      <c r="A15" s="55" t="s">
        <v>27</v>
      </c>
      <c r="B15" s="90"/>
      <c r="C15" s="80" t="s">
        <v>28</v>
      </c>
      <c r="D15" s="88"/>
      <c r="E15" s="15" t="s">
        <v>8</v>
      </c>
    </row>
    <row r="16" spans="1:5" ht="24.75" customHeight="1">
      <c r="A16" s="55"/>
      <c r="B16" s="91"/>
      <c r="C16" s="80" t="s">
        <v>29</v>
      </c>
      <c r="D16" s="88"/>
      <c r="E16" s="15" t="s">
        <v>8</v>
      </c>
    </row>
    <row r="17" spans="1:5" ht="24.75" customHeight="1">
      <c r="A17" s="55"/>
      <c r="B17" s="91"/>
      <c r="C17" s="80" t="s">
        <v>30</v>
      </c>
      <c r="D17" s="88"/>
      <c r="E17" s="15" t="s">
        <v>8</v>
      </c>
    </row>
    <row r="18" spans="1:5" ht="24.75" customHeight="1">
      <c r="A18" s="55"/>
      <c r="B18" s="91"/>
      <c r="C18" s="80" t="s">
        <v>31</v>
      </c>
      <c r="D18" s="88"/>
      <c r="E18" s="15" t="s">
        <v>8</v>
      </c>
    </row>
    <row r="19" spans="1:5" ht="24.75" customHeight="1">
      <c r="A19" s="55"/>
      <c r="B19" s="91"/>
      <c r="C19" s="80" t="s">
        <v>32</v>
      </c>
      <c r="D19" s="88"/>
      <c r="E19" s="15" t="s">
        <v>8</v>
      </c>
    </row>
    <row r="20" spans="1:5" ht="24.75" customHeight="1">
      <c r="A20" s="55"/>
      <c r="B20" s="91"/>
      <c r="C20" s="80" t="s">
        <v>33</v>
      </c>
      <c r="D20" s="88"/>
      <c r="E20" s="15" t="s">
        <v>8</v>
      </c>
    </row>
    <row r="21" spans="1:5" ht="24.75" customHeight="1">
      <c r="A21" s="55"/>
      <c r="B21" s="91"/>
      <c r="C21" s="80" t="s">
        <v>34</v>
      </c>
      <c r="D21" s="88"/>
      <c r="E21" s="15" t="s">
        <v>8</v>
      </c>
    </row>
    <row r="22" spans="1:5" ht="24.75" customHeight="1">
      <c r="A22" s="55"/>
      <c r="B22" s="91"/>
      <c r="C22" s="80" t="s">
        <v>35</v>
      </c>
      <c r="D22" s="88"/>
      <c r="E22" s="15" t="s">
        <v>8</v>
      </c>
    </row>
    <row r="23" spans="1:5" ht="24.75" customHeight="1">
      <c r="A23" s="55"/>
      <c r="B23" s="91"/>
      <c r="C23" s="80" t="s">
        <v>36</v>
      </c>
      <c r="D23" s="88"/>
      <c r="E23" s="15" t="s">
        <v>8</v>
      </c>
    </row>
    <row r="24" spans="1:5" ht="24.75" customHeight="1">
      <c r="A24" s="55"/>
      <c r="B24" s="91"/>
      <c r="C24" s="80" t="s">
        <v>37</v>
      </c>
      <c r="D24" s="88">
        <v>32.74</v>
      </c>
      <c r="E24" s="15" t="s">
        <v>8</v>
      </c>
    </row>
    <row r="25" spans="1:5" ht="24.75" customHeight="1">
      <c r="A25" s="55"/>
      <c r="B25" s="91"/>
      <c r="C25" s="80" t="s">
        <v>38</v>
      </c>
      <c r="D25" s="88"/>
      <c r="E25" s="15" t="s">
        <v>8</v>
      </c>
    </row>
    <row r="26" spans="1:5" ht="24.75" customHeight="1">
      <c r="A26" s="55"/>
      <c r="B26" s="91"/>
      <c r="C26" s="80" t="s">
        <v>39</v>
      </c>
      <c r="D26" s="88"/>
      <c r="E26" s="15" t="s">
        <v>8</v>
      </c>
    </row>
    <row r="27" spans="1:5" ht="24.75" customHeight="1">
      <c r="A27" s="55"/>
      <c r="B27" s="91"/>
      <c r="C27" s="80" t="s">
        <v>40</v>
      </c>
      <c r="D27" s="88"/>
      <c r="E27" s="15" t="s">
        <v>8</v>
      </c>
    </row>
    <row r="28" spans="1:5" ht="24.75" customHeight="1">
      <c r="A28" s="55"/>
      <c r="B28" s="91"/>
      <c r="C28" s="80" t="s">
        <v>41</v>
      </c>
      <c r="D28" s="88"/>
      <c r="E28" s="15" t="s">
        <v>8</v>
      </c>
    </row>
    <row r="29" spans="1:5" ht="24.75" customHeight="1">
      <c r="A29" s="55"/>
      <c r="B29" s="91"/>
      <c r="C29" s="80" t="s">
        <v>42</v>
      </c>
      <c r="D29" s="88"/>
      <c r="E29" s="15" t="s">
        <v>8</v>
      </c>
    </row>
    <row r="30" spans="1:5" ht="24.75" customHeight="1">
      <c r="A30" s="55"/>
      <c r="B30" s="91"/>
      <c r="C30" s="80" t="s">
        <v>43</v>
      </c>
      <c r="D30" s="88"/>
      <c r="E30" s="15" t="s">
        <v>8</v>
      </c>
    </row>
    <row r="31" spans="1:5" ht="24.75" customHeight="1">
      <c r="A31" s="55"/>
      <c r="B31" s="91"/>
      <c r="C31" s="80" t="s">
        <v>44</v>
      </c>
      <c r="D31" s="88"/>
      <c r="E31" s="15" t="s">
        <v>8</v>
      </c>
    </row>
    <row r="32" spans="1:5" ht="24.75" customHeight="1">
      <c r="A32" s="55"/>
      <c r="B32" s="91"/>
      <c r="C32" s="93" t="s">
        <v>45</v>
      </c>
      <c r="D32" s="108"/>
      <c r="E32" s="15" t="s">
        <v>8</v>
      </c>
    </row>
    <row r="33" spans="1:4" ht="24.75" customHeight="1">
      <c r="A33" s="55"/>
      <c r="B33" s="95"/>
      <c r="C33" s="96"/>
      <c r="D33" s="109"/>
    </row>
    <row r="34" spans="1:4" ht="24.75" customHeight="1">
      <c r="A34" s="55"/>
      <c r="B34" s="91"/>
      <c r="C34" s="21"/>
      <c r="D34" s="110"/>
    </row>
    <row r="35" spans="1:5" ht="24.75" customHeight="1">
      <c r="A35" s="99" t="s">
        <v>46</v>
      </c>
      <c r="B35" s="37">
        <v>545.14</v>
      </c>
      <c r="C35" s="4" t="s">
        <v>47</v>
      </c>
      <c r="D35" s="52">
        <v>545.14</v>
      </c>
      <c r="E35" s="15" t="s">
        <v>8</v>
      </c>
    </row>
    <row r="36" spans="1:4" ht="24.75" customHeight="1">
      <c r="A36" s="99"/>
      <c r="B36" s="100"/>
      <c r="C36" s="4"/>
      <c r="D36" s="111"/>
    </row>
    <row r="37" spans="1:5" ht="24.75" customHeight="1">
      <c r="A37" s="55" t="s">
        <v>48</v>
      </c>
      <c r="B37" s="84"/>
      <c r="C37" s="21" t="s">
        <v>49</v>
      </c>
      <c r="D37" s="52"/>
      <c r="E37" s="15" t="s">
        <v>8</v>
      </c>
    </row>
    <row r="38" spans="1:5" ht="24.75" customHeight="1">
      <c r="A38" s="55" t="s">
        <v>50</v>
      </c>
      <c r="B38" s="18"/>
      <c r="C38" s="21"/>
      <c r="D38" s="110"/>
      <c r="E38" s="15" t="s">
        <v>8</v>
      </c>
    </row>
    <row r="39" spans="1:5" ht="24.75" customHeight="1">
      <c r="A39" s="55" t="s">
        <v>51</v>
      </c>
      <c r="B39" s="18"/>
      <c r="C39" s="21"/>
      <c r="D39" s="110"/>
      <c r="E39" s="15" t="s">
        <v>8</v>
      </c>
    </row>
    <row r="40" spans="1:5" ht="24.75" customHeight="1">
      <c r="A40" s="55" t="s">
        <v>52</v>
      </c>
      <c r="B40" s="18"/>
      <c r="C40" s="21"/>
      <c r="D40" s="110"/>
      <c r="E40" s="15" t="s">
        <v>8</v>
      </c>
    </row>
    <row r="41" spans="1:5" ht="24.75" customHeight="1">
      <c r="A41" s="55" t="s">
        <v>53</v>
      </c>
      <c r="B41" s="18"/>
      <c r="C41" s="21"/>
      <c r="D41" s="110"/>
      <c r="E41" s="15" t="s">
        <v>8</v>
      </c>
    </row>
    <row r="42" spans="1:5" ht="24.75" customHeight="1">
      <c r="A42" s="55" t="s">
        <v>54</v>
      </c>
      <c r="B42" s="18"/>
      <c r="C42" s="21"/>
      <c r="D42" s="110"/>
      <c r="E42" s="15" t="s">
        <v>8</v>
      </c>
    </row>
    <row r="43" spans="1:5" ht="24.75" customHeight="1">
      <c r="A43" s="55" t="s">
        <v>55</v>
      </c>
      <c r="B43" s="18"/>
      <c r="C43" s="21"/>
      <c r="D43" s="98"/>
      <c r="E43" s="15" t="s">
        <v>8</v>
      </c>
    </row>
    <row r="44" spans="1:5" ht="24.75" customHeight="1">
      <c r="A44" s="55" t="s">
        <v>56</v>
      </c>
      <c r="B44" s="18"/>
      <c r="C44" s="21"/>
      <c r="D44" s="98"/>
      <c r="E44" s="15" t="s">
        <v>8</v>
      </c>
    </row>
    <row r="45" spans="1:4" ht="24.75" customHeight="1">
      <c r="A45" s="21"/>
      <c r="B45" s="102"/>
      <c r="C45" s="103"/>
      <c r="D45" s="98"/>
    </row>
    <row r="46" spans="1:4" ht="24.75" customHeight="1">
      <c r="A46" s="103"/>
      <c r="B46" s="104"/>
      <c r="C46" s="103"/>
      <c r="D46" s="105"/>
    </row>
    <row r="47" spans="1:5" ht="24.75" customHeight="1">
      <c r="A47" s="99" t="s">
        <v>57</v>
      </c>
      <c r="B47" s="37">
        <f>B35</f>
        <v>545.14</v>
      </c>
      <c r="C47" s="99" t="s">
        <v>58</v>
      </c>
      <c r="D47" s="106">
        <f>D35</f>
        <v>545.14</v>
      </c>
      <c r="E47" s="15" t="s">
        <v>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E5" sqref="E5"/>
    </sheetView>
  </sheetViews>
  <sheetFormatPr defaultColWidth="10.28125" defaultRowHeight="12.75"/>
  <cols>
    <col min="1" max="1" width="39.00390625" style="0" customWidth="1"/>
    <col min="2" max="2" width="26.00390625" style="0" customWidth="1"/>
    <col min="3" max="3" width="41.421875" style="0" customWidth="1"/>
    <col min="4" max="4" width="21.7109375" style="0" customWidth="1"/>
    <col min="5" max="6" width="8.00390625" style="0" customWidth="1"/>
  </cols>
  <sheetData>
    <row r="1" spans="1:4" ht="24.75" customHeight="1">
      <c r="A1" s="1" t="s">
        <v>59</v>
      </c>
      <c r="B1" s="1"/>
      <c r="C1" s="1"/>
      <c r="D1" s="1"/>
    </row>
    <row r="2" spans="1:4" ht="24.75" customHeight="1">
      <c r="A2" s="55"/>
      <c r="B2" s="73"/>
      <c r="C2" s="74"/>
      <c r="D2" s="2" t="s">
        <v>1</v>
      </c>
    </row>
    <row r="3" spans="1:4" ht="24.75" customHeight="1">
      <c r="A3" s="75" t="s">
        <v>2</v>
      </c>
      <c r="B3" s="76"/>
      <c r="C3" s="3" t="s">
        <v>3</v>
      </c>
      <c r="D3" s="5"/>
    </row>
    <row r="4" spans="1:4" ht="24.75" customHeight="1">
      <c r="A4" s="4" t="s">
        <v>4</v>
      </c>
      <c r="B4" s="3" t="s">
        <v>5</v>
      </c>
      <c r="C4" s="4" t="s">
        <v>4</v>
      </c>
      <c r="D4" s="5" t="s">
        <v>5</v>
      </c>
    </row>
    <row r="5" spans="1:5" ht="24.75" customHeight="1">
      <c r="A5" s="55" t="s">
        <v>6</v>
      </c>
      <c r="B5" s="77">
        <v>545.14</v>
      </c>
      <c r="C5" s="78" t="s">
        <v>7</v>
      </c>
      <c r="D5" s="52">
        <v>426.06</v>
      </c>
      <c r="E5" s="15" t="s">
        <v>8</v>
      </c>
    </row>
    <row r="6" spans="1:5" ht="24.75" customHeight="1">
      <c r="A6" s="55" t="s">
        <v>13</v>
      </c>
      <c r="B6" s="79"/>
      <c r="C6" s="80" t="s">
        <v>10</v>
      </c>
      <c r="D6" s="81"/>
      <c r="E6" s="15"/>
    </row>
    <row r="7" spans="1:5" ht="24.75" customHeight="1">
      <c r="A7" s="21" t="s">
        <v>15</v>
      </c>
      <c r="B7" s="79"/>
      <c r="C7" s="80" t="s">
        <v>12</v>
      </c>
      <c r="D7" s="82"/>
      <c r="E7" s="15"/>
    </row>
    <row r="8" spans="1:5" ht="24.75" customHeight="1">
      <c r="A8" s="83" t="s">
        <v>60</v>
      </c>
      <c r="B8" s="84"/>
      <c r="C8" s="80" t="s">
        <v>14</v>
      </c>
      <c r="D8" s="82"/>
      <c r="E8" s="15" t="s">
        <v>8</v>
      </c>
    </row>
    <row r="9" spans="1:5" ht="24.75" customHeight="1">
      <c r="A9" s="85" t="s">
        <v>61</v>
      </c>
      <c r="B9" s="86"/>
      <c r="C9" s="80" t="s">
        <v>16</v>
      </c>
      <c r="D9" s="82">
        <v>2.38</v>
      </c>
      <c r="E9" s="15" t="s">
        <v>8</v>
      </c>
    </row>
    <row r="10" spans="1:5" ht="24.75" customHeight="1">
      <c r="A10" s="85"/>
      <c r="B10" s="86"/>
      <c r="C10" s="80" t="s">
        <v>18</v>
      </c>
      <c r="D10" s="52"/>
      <c r="E10" s="15" t="s">
        <v>8</v>
      </c>
    </row>
    <row r="11" spans="1:5" ht="24.75" customHeight="1">
      <c r="A11" s="85"/>
      <c r="B11" s="86"/>
      <c r="C11" s="80" t="s">
        <v>20</v>
      </c>
      <c r="D11" s="87"/>
      <c r="E11" s="15" t="s">
        <v>8</v>
      </c>
    </row>
    <row r="12" spans="1:5" ht="24.75" customHeight="1">
      <c r="A12" s="85"/>
      <c r="B12" s="86"/>
      <c r="C12" s="80" t="s">
        <v>22</v>
      </c>
      <c r="D12" s="88">
        <v>51.67</v>
      </c>
      <c r="E12" s="15" t="s">
        <v>8</v>
      </c>
    </row>
    <row r="13" spans="1:5" ht="24.75" customHeight="1">
      <c r="A13" s="89"/>
      <c r="B13" s="86"/>
      <c r="C13" s="80" t="s">
        <v>24</v>
      </c>
      <c r="D13" s="88"/>
      <c r="E13" s="15" t="s">
        <v>8</v>
      </c>
    </row>
    <row r="14" spans="1:5" ht="24.75" customHeight="1">
      <c r="A14" s="55"/>
      <c r="B14" s="90"/>
      <c r="C14" s="80" t="s">
        <v>26</v>
      </c>
      <c r="D14" s="88">
        <v>32.39</v>
      </c>
      <c r="E14" s="15" t="s">
        <v>8</v>
      </c>
    </row>
    <row r="15" spans="1:5" ht="24.75" customHeight="1">
      <c r="A15" s="55"/>
      <c r="B15" s="90"/>
      <c r="C15" s="80" t="s">
        <v>28</v>
      </c>
      <c r="D15" s="88"/>
      <c r="E15" s="15" t="s">
        <v>8</v>
      </c>
    </row>
    <row r="16" spans="1:5" ht="24.75" customHeight="1">
      <c r="A16" s="55"/>
      <c r="B16" s="91"/>
      <c r="C16" s="80" t="s">
        <v>29</v>
      </c>
      <c r="D16" s="92"/>
      <c r="E16" s="15" t="s">
        <v>8</v>
      </c>
    </row>
    <row r="17" spans="1:5" ht="24.75" customHeight="1">
      <c r="A17" s="55"/>
      <c r="B17" s="91"/>
      <c r="C17" s="80" t="s">
        <v>30</v>
      </c>
      <c r="D17" s="92"/>
      <c r="E17" s="15" t="s">
        <v>8</v>
      </c>
    </row>
    <row r="18" spans="1:5" ht="24.75" customHeight="1">
      <c r="A18" s="55"/>
      <c r="B18" s="91"/>
      <c r="C18" s="80" t="s">
        <v>31</v>
      </c>
      <c r="D18" s="92"/>
      <c r="E18" s="15" t="s">
        <v>8</v>
      </c>
    </row>
    <row r="19" spans="1:5" ht="24.75" customHeight="1">
      <c r="A19" s="55"/>
      <c r="B19" s="91"/>
      <c r="C19" s="80" t="s">
        <v>32</v>
      </c>
      <c r="D19" s="92"/>
      <c r="E19" s="15" t="s">
        <v>8</v>
      </c>
    </row>
    <row r="20" spans="1:5" ht="24.75" customHeight="1">
      <c r="A20" s="55"/>
      <c r="B20" s="91"/>
      <c r="C20" s="80" t="s">
        <v>33</v>
      </c>
      <c r="D20" s="92"/>
      <c r="E20" s="15" t="s">
        <v>8</v>
      </c>
    </row>
    <row r="21" spans="1:5" ht="24.75" customHeight="1">
      <c r="A21" s="55"/>
      <c r="B21" s="91"/>
      <c r="C21" s="80" t="s">
        <v>34</v>
      </c>
      <c r="D21" s="88"/>
      <c r="E21" s="15" t="s">
        <v>8</v>
      </c>
    </row>
    <row r="22" spans="1:5" ht="24.75" customHeight="1">
      <c r="A22" s="55"/>
      <c r="B22" s="91"/>
      <c r="C22" s="80" t="s">
        <v>35</v>
      </c>
      <c r="D22" s="88"/>
      <c r="E22" s="15" t="s">
        <v>8</v>
      </c>
    </row>
    <row r="23" spans="1:5" ht="24.75" customHeight="1">
      <c r="A23" s="55"/>
      <c r="B23" s="91"/>
      <c r="C23" s="80" t="s">
        <v>36</v>
      </c>
      <c r="D23" s="88"/>
      <c r="E23" s="15" t="s">
        <v>8</v>
      </c>
    </row>
    <row r="24" spans="1:5" ht="24.75" customHeight="1">
      <c r="A24" s="55"/>
      <c r="B24" s="91"/>
      <c r="C24" s="80" t="s">
        <v>37</v>
      </c>
      <c r="D24" s="88">
        <v>32.74</v>
      </c>
      <c r="E24" s="15" t="s">
        <v>8</v>
      </c>
    </row>
    <row r="25" spans="1:5" ht="24.75" customHeight="1">
      <c r="A25" s="55"/>
      <c r="B25" s="91"/>
      <c r="C25" s="80" t="s">
        <v>38</v>
      </c>
      <c r="D25" s="88"/>
      <c r="E25" s="15" t="s">
        <v>8</v>
      </c>
    </row>
    <row r="26" spans="1:5" ht="24.75" customHeight="1">
      <c r="A26" s="55"/>
      <c r="B26" s="91"/>
      <c r="C26" s="80" t="s">
        <v>39</v>
      </c>
      <c r="D26" s="92"/>
      <c r="E26" s="15" t="s">
        <v>8</v>
      </c>
    </row>
    <row r="27" spans="1:5" ht="24.75" customHeight="1">
      <c r="A27" s="55"/>
      <c r="B27" s="91"/>
      <c r="C27" s="80" t="s">
        <v>40</v>
      </c>
      <c r="D27" s="92"/>
      <c r="E27" s="15" t="s">
        <v>8</v>
      </c>
    </row>
    <row r="28" spans="1:5" ht="24.75" customHeight="1">
      <c r="A28" s="55"/>
      <c r="B28" s="91"/>
      <c r="C28" s="80" t="s">
        <v>41</v>
      </c>
      <c r="D28" s="92"/>
      <c r="E28" s="15" t="s">
        <v>8</v>
      </c>
    </row>
    <row r="29" spans="1:5" ht="24.75" customHeight="1">
      <c r="A29" s="55"/>
      <c r="B29" s="91"/>
      <c r="C29" s="80" t="s">
        <v>42</v>
      </c>
      <c r="D29" s="92"/>
      <c r="E29" s="15" t="s">
        <v>8</v>
      </c>
    </row>
    <row r="30" spans="1:5" ht="24.75" customHeight="1">
      <c r="A30" s="55"/>
      <c r="B30" s="91"/>
      <c r="C30" s="80" t="s">
        <v>43</v>
      </c>
      <c r="D30" s="92"/>
      <c r="E30" s="15" t="s">
        <v>8</v>
      </c>
    </row>
    <row r="31" spans="1:5" ht="24.75" customHeight="1">
      <c r="A31" s="55"/>
      <c r="B31" s="91"/>
      <c r="C31" s="80" t="s">
        <v>44</v>
      </c>
      <c r="D31" s="92"/>
      <c r="E31" s="15" t="s">
        <v>8</v>
      </c>
    </row>
    <row r="32" spans="1:5" ht="24.75" customHeight="1">
      <c r="A32" s="55"/>
      <c r="B32" s="91"/>
      <c r="C32" s="93" t="s">
        <v>45</v>
      </c>
      <c r="D32" s="94"/>
      <c r="E32" s="15" t="s">
        <v>8</v>
      </c>
    </row>
    <row r="33" spans="1:4" ht="24.75" customHeight="1">
      <c r="A33" s="55"/>
      <c r="B33" s="95"/>
      <c r="C33" s="96"/>
      <c r="D33" s="97"/>
    </row>
    <row r="34" spans="1:4" ht="24.75" customHeight="1">
      <c r="A34" s="55"/>
      <c r="B34" s="91"/>
      <c r="C34" s="21"/>
      <c r="D34" s="98"/>
    </row>
    <row r="35" spans="1:5" ht="24.75" customHeight="1">
      <c r="A35" s="99" t="s">
        <v>46</v>
      </c>
      <c r="B35" s="37">
        <v>545.14</v>
      </c>
      <c r="C35" s="4" t="s">
        <v>47</v>
      </c>
      <c r="D35" s="52">
        <v>545.14</v>
      </c>
      <c r="E35" s="15" t="s">
        <v>8</v>
      </c>
    </row>
    <row r="36" spans="1:4" ht="24.75" customHeight="1">
      <c r="A36" s="99"/>
      <c r="B36" s="100"/>
      <c r="C36" s="4"/>
      <c r="D36" s="101"/>
    </row>
    <row r="37" spans="1:5" ht="24.75" customHeight="1">
      <c r="A37" s="55" t="s">
        <v>48</v>
      </c>
      <c r="B37" s="84"/>
      <c r="C37" s="21" t="s">
        <v>49</v>
      </c>
      <c r="D37" s="19"/>
      <c r="E37" s="15" t="s">
        <v>8</v>
      </c>
    </row>
    <row r="38" spans="1:5" ht="24.75" customHeight="1">
      <c r="A38" s="55" t="s">
        <v>50</v>
      </c>
      <c r="B38" s="18"/>
      <c r="C38" s="21"/>
      <c r="D38" s="98"/>
      <c r="E38" s="15" t="s">
        <v>8</v>
      </c>
    </row>
    <row r="39" spans="1:5" ht="24.75" customHeight="1">
      <c r="A39" s="55" t="s">
        <v>51</v>
      </c>
      <c r="B39" s="18"/>
      <c r="C39" s="21"/>
      <c r="D39" s="98"/>
      <c r="E39" s="15" t="s">
        <v>8</v>
      </c>
    </row>
    <row r="40" spans="1:5" ht="24.75" customHeight="1">
      <c r="A40" s="55" t="s">
        <v>52</v>
      </c>
      <c r="B40" s="18"/>
      <c r="C40" s="21"/>
      <c r="D40" s="98"/>
      <c r="E40" s="15" t="s">
        <v>8</v>
      </c>
    </row>
    <row r="41" spans="1:5" ht="24.75" customHeight="1">
      <c r="A41" s="55" t="s">
        <v>53</v>
      </c>
      <c r="B41" s="18"/>
      <c r="C41" s="21"/>
      <c r="D41" s="98"/>
      <c r="E41" s="15" t="s">
        <v>8</v>
      </c>
    </row>
    <row r="42" spans="1:5" ht="24.75" customHeight="1">
      <c r="A42" s="55" t="s">
        <v>54</v>
      </c>
      <c r="B42" s="18"/>
      <c r="C42" s="21"/>
      <c r="D42" s="98"/>
      <c r="E42" s="15" t="s">
        <v>8</v>
      </c>
    </row>
    <row r="43" spans="1:5" ht="24.75" customHeight="1">
      <c r="A43" s="55" t="s">
        <v>55</v>
      </c>
      <c r="B43" s="18"/>
      <c r="C43" s="21"/>
      <c r="D43" s="98"/>
      <c r="E43" s="15" t="s">
        <v>8</v>
      </c>
    </row>
    <row r="44" spans="1:5" ht="24.75" customHeight="1">
      <c r="A44" s="55" t="s">
        <v>56</v>
      </c>
      <c r="B44" s="18"/>
      <c r="C44" s="21"/>
      <c r="D44" s="98"/>
      <c r="E44" s="15" t="s">
        <v>8</v>
      </c>
    </row>
    <row r="45" spans="1:4" ht="24.75" customHeight="1">
      <c r="A45" s="21"/>
      <c r="B45" s="102"/>
      <c r="C45" s="103"/>
      <c r="D45" s="98"/>
    </row>
    <row r="46" spans="1:4" ht="24.75" customHeight="1">
      <c r="A46" s="103"/>
      <c r="B46" s="104"/>
      <c r="C46" s="103"/>
      <c r="D46" s="105"/>
    </row>
    <row r="47" spans="1:5" ht="24.75" customHeight="1">
      <c r="A47" s="99" t="s">
        <v>57</v>
      </c>
      <c r="B47" s="37">
        <f>B35</f>
        <v>545.14</v>
      </c>
      <c r="C47" s="99" t="s">
        <v>58</v>
      </c>
      <c r="D47" s="106">
        <f>D35</f>
        <v>545.14</v>
      </c>
      <c r="E47" s="15" t="s">
        <v>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fitToHeight="1" fitToWidth="1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workbookViewId="0" topLeftCell="A1">
      <selection activeCell="E7" sqref="E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spans="1:14" ht="24.7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.75" customHeight="1">
      <c r="N2" s="2" t="s">
        <v>1</v>
      </c>
    </row>
    <row r="3" spans="1:15" ht="24.75" customHeight="1">
      <c r="A3" s="3" t="s">
        <v>63</v>
      </c>
      <c r="B3" s="3" t="s">
        <v>64</v>
      </c>
      <c r="C3" s="3" t="s">
        <v>65</v>
      </c>
      <c r="D3" s="3"/>
      <c r="E3" s="3"/>
      <c r="F3" s="3" t="s">
        <v>66</v>
      </c>
      <c r="G3" s="5" t="s">
        <v>67</v>
      </c>
      <c r="H3" s="67" t="s">
        <v>68</v>
      </c>
      <c r="I3" s="68" t="s">
        <v>69</v>
      </c>
      <c r="J3" s="68" t="s">
        <v>70</v>
      </c>
      <c r="K3" s="68" t="s">
        <v>71</v>
      </c>
      <c r="L3" s="69" t="s">
        <v>72</v>
      </c>
      <c r="M3" s="69" t="s">
        <v>73</v>
      </c>
      <c r="N3" s="69" t="s">
        <v>74</v>
      </c>
      <c r="O3" s="6"/>
    </row>
    <row r="4" spans="1:15" ht="24.75" customHeight="1">
      <c r="A4" s="3"/>
      <c r="B4" s="3"/>
      <c r="C4" s="3" t="s">
        <v>64</v>
      </c>
      <c r="D4" s="3" t="s">
        <v>75</v>
      </c>
      <c r="E4" s="3" t="s">
        <v>76</v>
      </c>
      <c r="F4" s="3"/>
      <c r="G4" s="8"/>
      <c r="H4" s="67"/>
      <c r="I4" s="68"/>
      <c r="J4" s="68"/>
      <c r="K4" s="68"/>
      <c r="L4" s="70"/>
      <c r="M4" s="70"/>
      <c r="N4" s="70"/>
      <c r="O4" s="6"/>
    </row>
    <row r="5" spans="1:15" ht="24.75" customHeight="1">
      <c r="A5" s="24" t="s">
        <v>77</v>
      </c>
      <c r="B5" s="12">
        <f>B6+B7+B8</f>
        <v>545.14</v>
      </c>
      <c r="C5" s="12">
        <f>C6+C7+C8</f>
        <v>545.14</v>
      </c>
      <c r="D5" s="12">
        <f>D6+D7+D8</f>
        <v>545.14</v>
      </c>
      <c r="E5" s="13"/>
      <c r="F5" s="61"/>
      <c r="G5" s="62"/>
      <c r="H5" s="65"/>
      <c r="I5" s="71"/>
      <c r="J5" s="71"/>
      <c r="K5" s="71"/>
      <c r="L5" s="71"/>
      <c r="M5" s="71"/>
      <c r="N5" s="71"/>
      <c r="O5" s="15"/>
    </row>
    <row r="6" spans="1:15" ht="24.75" customHeight="1">
      <c r="A6" s="36" t="s">
        <v>78</v>
      </c>
      <c r="B6" s="12">
        <v>404.32</v>
      </c>
      <c r="C6" s="12">
        <v>404.32</v>
      </c>
      <c r="D6" s="12">
        <v>404.32</v>
      </c>
      <c r="E6" s="13"/>
      <c r="F6" s="61"/>
      <c r="G6" s="62"/>
      <c r="H6" s="65"/>
      <c r="I6" s="71"/>
      <c r="J6" s="71"/>
      <c r="K6" s="71"/>
      <c r="L6" s="71"/>
      <c r="M6" s="71"/>
      <c r="N6" s="71"/>
      <c r="O6" s="15"/>
    </row>
    <row r="7" spans="1:15" ht="24.75" customHeight="1">
      <c r="A7" s="36" t="s">
        <v>79</v>
      </c>
      <c r="B7" s="12">
        <v>62.92</v>
      </c>
      <c r="C7" s="12">
        <v>62.92</v>
      </c>
      <c r="D7" s="12">
        <v>62.92</v>
      </c>
      <c r="E7" s="18"/>
      <c r="F7" s="63"/>
      <c r="G7" s="64"/>
      <c r="H7" s="66"/>
      <c r="I7" s="72"/>
      <c r="J7" s="72"/>
      <c r="K7" s="72"/>
      <c r="L7" s="72"/>
      <c r="M7" s="72"/>
      <c r="N7" s="72"/>
      <c r="O7" s="15"/>
    </row>
    <row r="8" spans="1:15" ht="24.75" customHeight="1">
      <c r="A8" s="36" t="s">
        <v>80</v>
      </c>
      <c r="B8" s="12">
        <v>77.9</v>
      </c>
      <c r="C8" s="12">
        <v>77.9</v>
      </c>
      <c r="D8" s="12">
        <v>77.9</v>
      </c>
      <c r="E8" s="18"/>
      <c r="F8" s="63"/>
      <c r="G8" s="64"/>
      <c r="H8" s="66"/>
      <c r="I8" s="72"/>
      <c r="J8" s="72"/>
      <c r="K8" s="72"/>
      <c r="L8" s="72"/>
      <c r="M8" s="72"/>
      <c r="N8" s="72"/>
      <c r="O8" s="15"/>
    </row>
    <row r="9" spans="1:15" ht="24.75" customHeight="1">
      <c r="A9" s="36"/>
      <c r="B9" s="17"/>
      <c r="C9" s="18"/>
      <c r="D9" s="17"/>
      <c r="E9" s="18"/>
      <c r="F9" s="63"/>
      <c r="G9" s="64"/>
      <c r="H9" s="66"/>
      <c r="I9" s="72"/>
      <c r="J9" s="72"/>
      <c r="K9" s="72"/>
      <c r="L9" s="72"/>
      <c r="M9" s="72"/>
      <c r="N9" s="72"/>
      <c r="O9" s="15"/>
    </row>
    <row r="10" spans="1:15" ht="24.75" customHeight="1">
      <c r="A10" s="36"/>
      <c r="B10" s="17"/>
      <c r="C10" s="18"/>
      <c r="D10" s="17"/>
      <c r="E10" s="18"/>
      <c r="F10" s="63"/>
      <c r="G10" s="64"/>
      <c r="H10" s="66"/>
      <c r="I10" s="72"/>
      <c r="J10" s="72"/>
      <c r="K10" s="72"/>
      <c r="L10" s="72"/>
      <c r="M10" s="72"/>
      <c r="N10" s="72"/>
      <c r="O10" s="15"/>
    </row>
    <row r="11" spans="1:15" ht="24.75" customHeight="1">
      <c r="A11" s="25"/>
      <c r="B11" s="17"/>
      <c r="C11" s="18"/>
      <c r="D11" s="17"/>
      <c r="E11" s="18"/>
      <c r="F11" s="63"/>
      <c r="G11" s="64"/>
      <c r="H11" s="66"/>
      <c r="I11" s="72"/>
      <c r="J11" s="72"/>
      <c r="K11" s="72"/>
      <c r="L11" s="72"/>
      <c r="M11" s="72"/>
      <c r="N11" s="72"/>
      <c r="O11" s="15"/>
    </row>
    <row r="12" spans="1:15" ht="24.75" customHeight="1">
      <c r="A12" s="25"/>
      <c r="B12" s="17"/>
      <c r="C12" s="18"/>
      <c r="D12" s="17"/>
      <c r="E12" s="18"/>
      <c r="F12" s="63"/>
      <c r="G12" s="64"/>
      <c r="H12" s="66"/>
      <c r="I12" s="72"/>
      <c r="J12" s="72"/>
      <c r="K12" s="72"/>
      <c r="L12" s="72"/>
      <c r="M12" s="72"/>
      <c r="N12" s="72"/>
      <c r="O12" s="15"/>
    </row>
    <row r="13" spans="1:15" ht="24.75" customHeight="1">
      <c r="A13" s="25"/>
      <c r="B13" s="17"/>
      <c r="C13" s="18"/>
      <c r="D13" s="17"/>
      <c r="E13" s="18"/>
      <c r="F13" s="63"/>
      <c r="G13" s="64"/>
      <c r="H13" s="66"/>
      <c r="I13" s="72"/>
      <c r="J13" s="72"/>
      <c r="K13" s="72"/>
      <c r="L13" s="72"/>
      <c r="M13" s="72"/>
      <c r="N13" s="72"/>
      <c r="O13" s="15"/>
    </row>
    <row r="14" spans="1:15" ht="24.75" customHeight="1">
      <c r="A14" s="25"/>
      <c r="B14" s="17"/>
      <c r="C14" s="18"/>
      <c r="D14" s="17"/>
      <c r="E14" s="18"/>
      <c r="F14" s="63"/>
      <c r="G14" s="64"/>
      <c r="H14" s="66"/>
      <c r="I14" s="72"/>
      <c r="J14" s="72"/>
      <c r="K14" s="72"/>
      <c r="L14" s="72"/>
      <c r="M14" s="72"/>
      <c r="N14" s="72"/>
      <c r="O14" s="15"/>
    </row>
    <row r="15" spans="1:15" ht="24.75" customHeight="1">
      <c r="A15" s="25"/>
      <c r="B15" s="17"/>
      <c r="C15" s="18"/>
      <c r="D15" s="17"/>
      <c r="E15" s="18"/>
      <c r="F15" s="63"/>
      <c r="G15" s="64"/>
      <c r="H15" s="66"/>
      <c r="I15" s="72"/>
      <c r="J15" s="72"/>
      <c r="K15" s="72"/>
      <c r="L15" s="72"/>
      <c r="M15" s="72"/>
      <c r="N15" s="72"/>
      <c r="O15" s="15"/>
    </row>
    <row r="16" spans="1:15" ht="24.75" customHeight="1">
      <c r="A16" s="25"/>
      <c r="B16" s="17"/>
      <c r="C16" s="18"/>
      <c r="D16" s="17"/>
      <c r="E16" s="18"/>
      <c r="F16" s="63"/>
      <c r="G16" s="64"/>
      <c r="H16" s="66"/>
      <c r="I16" s="72"/>
      <c r="J16" s="72"/>
      <c r="K16" s="72"/>
      <c r="L16" s="72"/>
      <c r="M16" s="72"/>
      <c r="N16" s="72"/>
      <c r="O16" s="15"/>
    </row>
    <row r="17" spans="1:15" ht="24.75" customHeight="1">
      <c r="A17" s="25"/>
      <c r="B17" s="17"/>
      <c r="C17" s="18"/>
      <c r="D17" s="17"/>
      <c r="E17" s="18"/>
      <c r="F17" s="63"/>
      <c r="G17" s="64"/>
      <c r="H17" s="66"/>
      <c r="I17" s="72"/>
      <c r="J17" s="72"/>
      <c r="K17" s="72"/>
      <c r="L17" s="72"/>
      <c r="M17" s="72"/>
      <c r="N17" s="72"/>
      <c r="O17" s="15"/>
    </row>
  </sheetData>
  <sheetProtection/>
  <mergeCells count="13">
    <mergeCell ref="A1:N1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1" footer="0.51"/>
  <pageSetup fitToHeight="1" fitToWidth="1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SheetLayoutView="100" workbookViewId="0" topLeftCell="B1">
      <selection activeCell="C6" sqref="C6:C8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8.00390625" style="0" customWidth="1"/>
    <col min="13" max="13" width="6.8515625" style="0" customWidth="1"/>
  </cols>
  <sheetData>
    <row r="1" spans="1:11" ht="24.7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>
      <c r="K2" s="2" t="s">
        <v>1</v>
      </c>
    </row>
    <row r="3" spans="1:12" ht="24.75" customHeight="1">
      <c r="A3" s="3" t="s">
        <v>63</v>
      </c>
      <c r="B3" s="3" t="s">
        <v>64</v>
      </c>
      <c r="C3" s="3" t="s">
        <v>82</v>
      </c>
      <c r="D3" s="3"/>
      <c r="E3" s="3"/>
      <c r="F3" s="3" t="s">
        <v>83</v>
      </c>
      <c r="G3" s="3"/>
      <c r="H3" s="3"/>
      <c r="I3" s="3" t="s">
        <v>67</v>
      </c>
      <c r="J3" s="3"/>
      <c r="K3" s="5"/>
      <c r="L3" s="6" t="s">
        <v>8</v>
      </c>
    </row>
    <row r="4" spans="1:12" ht="24.75" customHeight="1">
      <c r="A4" s="3"/>
      <c r="B4" s="3"/>
      <c r="C4" s="3" t="s">
        <v>64</v>
      </c>
      <c r="D4" s="3" t="s">
        <v>84</v>
      </c>
      <c r="E4" s="3" t="s">
        <v>85</v>
      </c>
      <c r="F4" s="3" t="s">
        <v>64</v>
      </c>
      <c r="G4" s="3" t="s">
        <v>84</v>
      </c>
      <c r="H4" s="3" t="s">
        <v>85</v>
      </c>
      <c r="I4" s="7" t="s">
        <v>64</v>
      </c>
      <c r="J4" s="7" t="s">
        <v>84</v>
      </c>
      <c r="K4" s="8" t="s">
        <v>85</v>
      </c>
      <c r="L4" s="6" t="s">
        <v>8</v>
      </c>
    </row>
    <row r="5" spans="1:12" ht="24.75" customHeight="1">
      <c r="A5" s="24" t="s">
        <v>77</v>
      </c>
      <c r="B5" s="12">
        <v>545.14</v>
      </c>
      <c r="C5" s="12">
        <f>D5+E5</f>
        <v>545.14</v>
      </c>
      <c r="D5" s="12">
        <f>D6+D7+D8</f>
        <v>476.14</v>
      </c>
      <c r="E5" s="12">
        <f>E6+E7+E8</f>
        <v>69</v>
      </c>
      <c r="F5" s="61"/>
      <c r="G5" s="62"/>
      <c r="H5" s="62"/>
      <c r="I5" s="62"/>
      <c r="J5" s="62"/>
      <c r="K5" s="65"/>
      <c r="L5" s="15" t="s">
        <v>8</v>
      </c>
    </row>
    <row r="6" spans="1:12" ht="24.75" customHeight="1">
      <c r="A6" s="36" t="s">
        <v>78</v>
      </c>
      <c r="B6" s="12">
        <v>404.32</v>
      </c>
      <c r="C6" s="12">
        <f>D6+E6</f>
        <v>404.32</v>
      </c>
      <c r="D6" s="12">
        <v>364.32</v>
      </c>
      <c r="E6" s="12">
        <v>40</v>
      </c>
      <c r="F6" s="61"/>
      <c r="G6" s="62"/>
      <c r="H6" s="62"/>
      <c r="I6" s="62"/>
      <c r="J6" s="62"/>
      <c r="K6" s="65"/>
      <c r="L6" s="15" t="s">
        <v>8</v>
      </c>
    </row>
    <row r="7" spans="1:12" ht="24.75" customHeight="1">
      <c r="A7" s="36" t="s">
        <v>79</v>
      </c>
      <c r="B7" s="12">
        <v>62.92</v>
      </c>
      <c r="C7" s="12">
        <f>D7+E7</f>
        <v>62.92</v>
      </c>
      <c r="D7" s="12">
        <v>58.92</v>
      </c>
      <c r="E7" s="12">
        <v>4</v>
      </c>
      <c r="F7" s="63"/>
      <c r="G7" s="64"/>
      <c r="H7" s="64"/>
      <c r="I7" s="64"/>
      <c r="J7" s="64"/>
      <c r="K7" s="66"/>
      <c r="L7" s="15" t="s">
        <v>8</v>
      </c>
    </row>
    <row r="8" spans="1:12" ht="24.75" customHeight="1">
      <c r="A8" s="36" t="s">
        <v>80</v>
      </c>
      <c r="B8" s="12">
        <v>77.9</v>
      </c>
      <c r="C8" s="12">
        <f>D8+E8</f>
        <v>77.9</v>
      </c>
      <c r="D8" s="12">
        <v>52.9</v>
      </c>
      <c r="E8" s="12">
        <v>25</v>
      </c>
      <c r="F8" s="63"/>
      <c r="G8" s="64"/>
      <c r="H8" s="64"/>
      <c r="I8" s="64"/>
      <c r="J8" s="64"/>
      <c r="K8" s="66"/>
      <c r="L8" s="15" t="s">
        <v>8</v>
      </c>
    </row>
    <row r="9" spans="1:12" ht="24.75" customHeight="1">
      <c r="A9" s="36"/>
      <c r="B9" s="17"/>
      <c r="C9" s="18"/>
      <c r="D9" s="17"/>
      <c r="E9" s="18"/>
      <c r="F9" s="63"/>
      <c r="G9" s="64"/>
      <c r="H9" s="64"/>
      <c r="I9" s="64"/>
      <c r="J9" s="64"/>
      <c r="K9" s="66"/>
      <c r="L9" s="15" t="s">
        <v>8</v>
      </c>
    </row>
    <row r="10" spans="1:12" ht="24.75" customHeight="1">
      <c r="A10" s="36"/>
      <c r="B10" s="17"/>
      <c r="C10" s="18"/>
      <c r="D10" s="17"/>
      <c r="E10" s="18"/>
      <c r="F10" s="63"/>
      <c r="G10" s="64"/>
      <c r="H10" s="64"/>
      <c r="I10" s="64"/>
      <c r="J10" s="64"/>
      <c r="K10" s="66"/>
      <c r="L10" s="15" t="s">
        <v>8</v>
      </c>
    </row>
    <row r="11" spans="1:12" ht="24.75" customHeight="1">
      <c r="A11" s="25"/>
      <c r="B11" s="17"/>
      <c r="C11" s="18"/>
      <c r="D11" s="17"/>
      <c r="E11" s="18"/>
      <c r="F11" s="63"/>
      <c r="G11" s="64"/>
      <c r="H11" s="64"/>
      <c r="I11" s="64"/>
      <c r="J11" s="64"/>
      <c r="K11" s="66"/>
      <c r="L11" s="15" t="s">
        <v>8</v>
      </c>
    </row>
    <row r="12" spans="1:12" ht="24.75" customHeight="1">
      <c r="A12" s="25"/>
      <c r="B12" s="17"/>
      <c r="C12" s="18"/>
      <c r="D12" s="17"/>
      <c r="E12" s="18"/>
      <c r="F12" s="63"/>
      <c r="G12" s="64"/>
      <c r="H12" s="64"/>
      <c r="I12" s="64"/>
      <c r="J12" s="64"/>
      <c r="K12" s="66"/>
      <c r="L12" s="15" t="s">
        <v>8</v>
      </c>
    </row>
    <row r="13" spans="1:12" ht="24.75" customHeight="1">
      <c r="A13" s="25"/>
      <c r="B13" s="17"/>
      <c r="C13" s="18"/>
      <c r="D13" s="17"/>
      <c r="E13" s="18"/>
      <c r="F13" s="63"/>
      <c r="G13" s="64"/>
      <c r="H13" s="64"/>
      <c r="I13" s="64"/>
      <c r="J13" s="64"/>
      <c r="K13" s="66"/>
      <c r="L13" s="15" t="s">
        <v>8</v>
      </c>
    </row>
    <row r="14" spans="1:12" ht="24.75" customHeight="1">
      <c r="A14" s="25"/>
      <c r="B14" s="17"/>
      <c r="C14" s="18"/>
      <c r="D14" s="17"/>
      <c r="E14" s="18"/>
      <c r="F14" s="63"/>
      <c r="G14" s="64"/>
      <c r="H14" s="64"/>
      <c r="I14" s="64"/>
      <c r="J14" s="64"/>
      <c r="K14" s="66"/>
      <c r="L14" s="15" t="s">
        <v>8</v>
      </c>
    </row>
    <row r="15" spans="1:12" ht="24.75" customHeight="1">
      <c r="A15" s="25"/>
      <c r="B15" s="17"/>
      <c r="C15" s="18"/>
      <c r="D15" s="17"/>
      <c r="E15" s="18"/>
      <c r="F15" s="63"/>
      <c r="G15" s="64"/>
      <c r="H15" s="64"/>
      <c r="I15" s="64"/>
      <c r="J15" s="64"/>
      <c r="K15" s="66"/>
      <c r="L15" s="15" t="s">
        <v>8</v>
      </c>
    </row>
    <row r="16" spans="1:12" ht="24.75" customHeight="1">
      <c r="A16" s="25"/>
      <c r="B16" s="17"/>
      <c r="C16" s="18"/>
      <c r="D16" s="17"/>
      <c r="E16" s="18"/>
      <c r="F16" s="63"/>
      <c r="G16" s="64"/>
      <c r="H16" s="64"/>
      <c r="I16" s="64"/>
      <c r="J16" s="64"/>
      <c r="K16" s="66"/>
      <c r="L16" s="15" t="s">
        <v>8</v>
      </c>
    </row>
    <row r="17" spans="1:12" ht="24.75" customHeight="1">
      <c r="A17" s="25"/>
      <c r="B17" s="17"/>
      <c r="C17" s="18"/>
      <c r="D17" s="17"/>
      <c r="E17" s="18"/>
      <c r="F17" s="63"/>
      <c r="G17" s="64"/>
      <c r="H17" s="64"/>
      <c r="I17" s="64"/>
      <c r="J17" s="64"/>
      <c r="K17" s="66"/>
      <c r="L17" s="15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SheetLayoutView="100" workbookViewId="0" topLeftCell="A1">
      <selection activeCell="I6" sqref="I6"/>
    </sheetView>
  </sheetViews>
  <sheetFormatPr defaultColWidth="10.28125" defaultRowHeight="12.75" customHeight="1"/>
  <cols>
    <col min="1" max="1" width="18.00390625" style="0" customWidth="1"/>
    <col min="2" max="2" width="32.42187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86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" t="s">
        <v>87</v>
      </c>
      <c r="B3" s="3"/>
      <c r="C3" s="4" t="s">
        <v>82</v>
      </c>
      <c r="D3" s="3"/>
      <c r="E3" s="5"/>
      <c r="F3" s="6" t="s">
        <v>8</v>
      </c>
    </row>
    <row r="4" spans="1:6" ht="24.75" customHeight="1">
      <c r="A4" s="3" t="s">
        <v>88</v>
      </c>
      <c r="B4" s="3" t="s">
        <v>89</v>
      </c>
      <c r="C4" s="7" t="s">
        <v>64</v>
      </c>
      <c r="D4" s="7" t="s">
        <v>84</v>
      </c>
      <c r="E4" s="8" t="s">
        <v>85</v>
      </c>
      <c r="F4" s="6" t="s">
        <v>8</v>
      </c>
    </row>
    <row r="5" spans="1:6" ht="24.75" customHeight="1">
      <c r="A5" s="3"/>
      <c r="B5" s="9" t="s">
        <v>64</v>
      </c>
      <c r="C5" s="49">
        <f>D5+E5</f>
        <v>545.1400000000001</v>
      </c>
      <c r="D5" s="49">
        <f>D6+D10+D13+D18+D23</f>
        <v>476.14000000000004</v>
      </c>
      <c r="E5" s="50">
        <v>69</v>
      </c>
      <c r="F5" s="6"/>
    </row>
    <row r="6" spans="1:6" ht="24.75" customHeight="1">
      <c r="A6" s="10">
        <v>201</v>
      </c>
      <c r="B6" s="51" t="s">
        <v>90</v>
      </c>
      <c r="C6" s="12">
        <f>D6+E6</f>
        <v>426.06</v>
      </c>
      <c r="D6" s="13">
        <f>D7</f>
        <v>357.06</v>
      </c>
      <c r="E6" s="14">
        <v>69</v>
      </c>
      <c r="F6" s="15" t="s">
        <v>8</v>
      </c>
    </row>
    <row r="7" spans="1:6" ht="24.75" customHeight="1">
      <c r="A7" s="16">
        <v>20131</v>
      </c>
      <c r="B7" s="51" t="s">
        <v>91</v>
      </c>
      <c r="C7" s="12">
        <f>D7+E7</f>
        <v>426.06</v>
      </c>
      <c r="D7" s="37">
        <f>D8+D9</f>
        <v>357.06</v>
      </c>
      <c r="E7" s="52">
        <v>69</v>
      </c>
      <c r="F7" s="15" t="s">
        <v>8</v>
      </c>
    </row>
    <row r="8" spans="1:6" ht="24.75" customHeight="1">
      <c r="A8" s="16">
        <v>2013101</v>
      </c>
      <c r="B8" s="53" t="s">
        <v>92</v>
      </c>
      <c r="C8" s="12">
        <f>D8+E8</f>
        <v>362.2</v>
      </c>
      <c r="D8" s="37">
        <v>318.2</v>
      </c>
      <c r="E8" s="52">
        <v>44</v>
      </c>
      <c r="F8" s="15" t="s">
        <v>8</v>
      </c>
    </row>
    <row r="9" spans="1:6" ht="24.75" customHeight="1">
      <c r="A9" s="16">
        <v>2013102</v>
      </c>
      <c r="B9" s="51" t="s">
        <v>93</v>
      </c>
      <c r="C9" s="12">
        <f>D9+E9</f>
        <v>63.86</v>
      </c>
      <c r="D9" s="37">
        <v>38.86</v>
      </c>
      <c r="E9" s="52">
        <v>25</v>
      </c>
      <c r="F9" s="15" t="s">
        <v>8</v>
      </c>
    </row>
    <row r="10" spans="1:6" ht="24.75" customHeight="1">
      <c r="A10" s="16">
        <v>205</v>
      </c>
      <c r="B10" s="54" t="s">
        <v>94</v>
      </c>
      <c r="C10" s="12">
        <f aca="true" t="shared" si="0" ref="C10:C25">D10+E10</f>
        <v>2.38</v>
      </c>
      <c r="D10" s="37">
        <v>2.38</v>
      </c>
      <c r="E10" s="52"/>
      <c r="F10" s="15"/>
    </row>
    <row r="11" spans="1:6" ht="24.75" customHeight="1">
      <c r="A11" s="16">
        <v>20508</v>
      </c>
      <c r="B11" s="54" t="s">
        <v>95</v>
      </c>
      <c r="C11" s="12">
        <f t="shared" si="0"/>
        <v>2.38</v>
      </c>
      <c r="D11" s="37">
        <v>2.38</v>
      </c>
      <c r="E11" s="52"/>
      <c r="F11" s="15"/>
    </row>
    <row r="12" spans="1:6" ht="24.75" customHeight="1">
      <c r="A12" s="16">
        <v>2050803</v>
      </c>
      <c r="B12" s="55" t="s">
        <v>96</v>
      </c>
      <c r="C12" s="12">
        <f t="shared" si="0"/>
        <v>2.38</v>
      </c>
      <c r="D12" s="37">
        <v>2.38</v>
      </c>
      <c r="E12" s="52"/>
      <c r="F12" s="15" t="s">
        <v>8</v>
      </c>
    </row>
    <row r="13" spans="1:6" ht="24.75" customHeight="1">
      <c r="A13" s="16">
        <v>208</v>
      </c>
      <c r="B13" s="56" t="s">
        <v>97</v>
      </c>
      <c r="C13" s="12">
        <f t="shared" si="0"/>
        <v>51.67</v>
      </c>
      <c r="D13" s="37">
        <f>SUM(D14+D16)</f>
        <v>51.67</v>
      </c>
      <c r="E13" s="14"/>
      <c r="F13" s="15" t="s">
        <v>8</v>
      </c>
    </row>
    <row r="14" spans="1:6" ht="24.75" customHeight="1">
      <c r="A14" s="16">
        <v>20805</v>
      </c>
      <c r="B14" s="24" t="s">
        <v>98</v>
      </c>
      <c r="C14" s="12">
        <f t="shared" si="0"/>
        <v>0</v>
      </c>
      <c r="D14" s="13"/>
      <c r="E14" s="19"/>
      <c r="F14" s="15" t="s">
        <v>8</v>
      </c>
    </row>
    <row r="15" spans="1:6" ht="24.75" customHeight="1">
      <c r="A15" s="16">
        <v>2080501</v>
      </c>
      <c r="B15" s="36" t="s">
        <v>99</v>
      </c>
      <c r="C15" s="12">
        <f t="shared" si="0"/>
        <v>0</v>
      </c>
      <c r="D15" s="57"/>
      <c r="E15" s="19"/>
      <c r="F15" s="15"/>
    </row>
    <row r="16" spans="1:6" ht="24.75" customHeight="1">
      <c r="A16" s="16">
        <v>20827</v>
      </c>
      <c r="B16" s="24" t="s">
        <v>100</v>
      </c>
      <c r="C16" s="12">
        <f t="shared" si="0"/>
        <v>51.67</v>
      </c>
      <c r="D16" s="13">
        <v>51.67</v>
      </c>
      <c r="E16" s="19"/>
      <c r="F16" s="15"/>
    </row>
    <row r="17" spans="1:6" ht="24.75" customHeight="1">
      <c r="A17" s="16">
        <v>2082703</v>
      </c>
      <c r="B17" s="54" t="s">
        <v>101</v>
      </c>
      <c r="C17" s="12">
        <f t="shared" si="0"/>
        <v>0</v>
      </c>
      <c r="D17" s="37"/>
      <c r="E17" s="52"/>
      <c r="F17" s="15"/>
    </row>
    <row r="18" spans="1:6" ht="24.75" customHeight="1">
      <c r="A18" s="16">
        <v>210</v>
      </c>
      <c r="B18" s="24" t="s">
        <v>102</v>
      </c>
      <c r="C18" s="12">
        <f t="shared" si="0"/>
        <v>32.29</v>
      </c>
      <c r="D18" s="13">
        <f>D19</f>
        <v>32.29</v>
      </c>
      <c r="E18" s="14"/>
      <c r="F18" s="15" t="s">
        <v>8</v>
      </c>
    </row>
    <row r="19" spans="1:6" ht="24.75" customHeight="1">
      <c r="A19" s="16">
        <v>21011</v>
      </c>
      <c r="B19" s="24" t="s">
        <v>103</v>
      </c>
      <c r="C19" s="12">
        <f t="shared" si="0"/>
        <v>32.29</v>
      </c>
      <c r="D19" s="13">
        <f>SUM(D20:D22)</f>
        <v>32.29</v>
      </c>
      <c r="E19" s="19"/>
      <c r="F19" s="15" t="s">
        <v>8</v>
      </c>
    </row>
    <row r="20" spans="1:6" ht="24.75" customHeight="1">
      <c r="A20" s="16">
        <v>2101101</v>
      </c>
      <c r="B20" s="54" t="s">
        <v>104</v>
      </c>
      <c r="C20" s="12">
        <f t="shared" si="0"/>
        <v>18.19</v>
      </c>
      <c r="D20" s="37">
        <v>18.19</v>
      </c>
      <c r="E20" s="52"/>
      <c r="F20" s="15"/>
    </row>
    <row r="21" spans="1:6" ht="24.75" customHeight="1">
      <c r="A21" s="16">
        <v>2101102</v>
      </c>
      <c r="B21" s="54" t="s">
        <v>105</v>
      </c>
      <c r="C21" s="12">
        <f t="shared" si="0"/>
        <v>2.48</v>
      </c>
      <c r="D21" s="37">
        <v>2.48</v>
      </c>
      <c r="E21" s="52"/>
      <c r="F21" s="15"/>
    </row>
    <row r="22" spans="1:6" ht="24.75" customHeight="1">
      <c r="A22" s="16">
        <v>2101103</v>
      </c>
      <c r="B22" s="54" t="s">
        <v>106</v>
      </c>
      <c r="C22" s="12">
        <f t="shared" si="0"/>
        <v>11.62</v>
      </c>
      <c r="D22" s="37">
        <v>11.62</v>
      </c>
      <c r="E22" s="52"/>
      <c r="F22" s="15"/>
    </row>
    <row r="23" spans="1:6" ht="24.75" customHeight="1">
      <c r="A23" s="16">
        <v>221</v>
      </c>
      <c r="B23" s="24" t="s">
        <v>107</v>
      </c>
      <c r="C23" s="12">
        <f t="shared" si="0"/>
        <v>32.74</v>
      </c>
      <c r="D23" s="58">
        <f>SUM(D24)</f>
        <v>32.74</v>
      </c>
      <c r="E23" s="14"/>
      <c r="F23" s="15" t="s">
        <v>8</v>
      </c>
    </row>
    <row r="24" spans="1:5" ht="25.5" customHeight="1">
      <c r="A24" s="16">
        <v>22102</v>
      </c>
      <c r="B24" s="24" t="s">
        <v>108</v>
      </c>
      <c r="C24" s="12">
        <f t="shared" si="0"/>
        <v>32.74</v>
      </c>
      <c r="D24" s="59">
        <f>SUM(D25)</f>
        <v>32.74</v>
      </c>
      <c r="E24" s="14"/>
    </row>
    <row r="25" spans="1:6" ht="24.75" customHeight="1">
      <c r="A25" s="16">
        <v>2210201</v>
      </c>
      <c r="B25" s="51" t="s">
        <v>109</v>
      </c>
      <c r="C25" s="12">
        <f t="shared" si="0"/>
        <v>32.74</v>
      </c>
      <c r="D25" s="13">
        <v>32.74</v>
      </c>
      <c r="E25" s="14"/>
      <c r="F25" s="15" t="s">
        <v>8</v>
      </c>
    </row>
    <row r="26" spans="1:6" ht="24.75" customHeight="1">
      <c r="A26" s="10"/>
      <c r="B26" s="21"/>
      <c r="C26" s="12"/>
      <c r="D26" s="13"/>
      <c r="E26" s="14"/>
      <c r="F26" s="15" t="s">
        <v>8</v>
      </c>
    </row>
    <row r="27" spans="1:6" ht="24.75" customHeight="1">
      <c r="A27" s="20"/>
      <c r="B27" s="21"/>
      <c r="C27" s="17"/>
      <c r="D27" s="18"/>
      <c r="E27" s="19"/>
      <c r="F27" s="15" t="s">
        <v>8</v>
      </c>
    </row>
    <row r="28" spans="1:6" ht="24.75" customHeight="1">
      <c r="A28" s="20"/>
      <c r="B28" s="21"/>
      <c r="C28" s="17"/>
      <c r="D28" s="18"/>
      <c r="E28" s="19"/>
      <c r="F28" s="15" t="s">
        <v>8</v>
      </c>
    </row>
    <row r="29" spans="1:6" ht="24.75" customHeight="1">
      <c r="A29" s="60"/>
      <c r="B29" s="21"/>
      <c r="C29" s="12"/>
      <c r="D29" s="13"/>
      <c r="E29" s="14"/>
      <c r="F29" s="15" t="s">
        <v>8</v>
      </c>
    </row>
    <row r="30" spans="1:6" ht="24.75" customHeight="1">
      <c r="A30" s="16"/>
      <c r="B30" s="11"/>
      <c r="C30" s="17"/>
      <c r="D30" s="18"/>
      <c r="E30" s="19"/>
      <c r="F30" s="15" t="s">
        <v>8</v>
      </c>
    </row>
    <row r="31" spans="1:6" ht="24.75" customHeight="1">
      <c r="A31" s="16"/>
      <c r="B31" s="11"/>
      <c r="C31" s="17"/>
      <c r="D31" s="18"/>
      <c r="E31" s="19"/>
      <c r="F31" s="15" t="s">
        <v>8</v>
      </c>
    </row>
    <row r="32" spans="1:6" ht="24.75" customHeight="1">
      <c r="A32" s="16"/>
      <c r="B32" s="11"/>
      <c r="C32" s="17"/>
      <c r="D32" s="18"/>
      <c r="E32" s="19"/>
      <c r="F32" s="15" t="s">
        <v>8</v>
      </c>
    </row>
    <row r="33" spans="1:6" ht="24.75" customHeight="1">
      <c r="A33" s="22"/>
      <c r="B33" s="21"/>
      <c r="C33" s="12"/>
      <c r="D33" s="13"/>
      <c r="E33" s="14"/>
      <c r="F33" s="15" t="s">
        <v>8</v>
      </c>
    </row>
    <row r="34" spans="1:6" ht="24.75" customHeight="1">
      <c r="A34" s="24"/>
      <c r="B34" s="24"/>
      <c r="C34" s="12"/>
      <c r="D34" s="13"/>
      <c r="E34" s="14"/>
      <c r="F34" s="15" t="s">
        <v>8</v>
      </c>
    </row>
    <row r="35" spans="1:6" ht="24.75" customHeight="1">
      <c r="A35" s="25"/>
      <c r="B35" s="25"/>
      <c r="C35" s="17"/>
      <c r="D35" s="18"/>
      <c r="E35" s="19"/>
      <c r="F35" s="15" t="s">
        <v>8</v>
      </c>
    </row>
    <row r="36" spans="1:6" ht="24.75" customHeight="1">
      <c r="A36" s="24"/>
      <c r="B36" s="24"/>
      <c r="C36" s="12"/>
      <c r="D36" s="13"/>
      <c r="E36" s="14"/>
      <c r="F36" s="15" t="s">
        <v>8</v>
      </c>
    </row>
    <row r="37" spans="1:6" ht="24.75" customHeight="1">
      <c r="A37" s="24"/>
      <c r="B37" s="24"/>
      <c r="C37" s="12"/>
      <c r="D37" s="13"/>
      <c r="E37" s="14"/>
      <c r="F37" s="15" t="s">
        <v>8</v>
      </c>
    </row>
    <row r="38" spans="1:6" ht="24.75" customHeight="1">
      <c r="A38" s="25"/>
      <c r="B38" s="25"/>
      <c r="C38" s="17"/>
      <c r="D38" s="18"/>
      <c r="E38" s="19"/>
      <c r="F38" s="15" t="s">
        <v>8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1" fitToWidth="1" horizontalDpi="300" verticalDpi="3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zoomScaleSheetLayoutView="100" workbookViewId="0" topLeftCell="A19">
      <selection activeCell="F12" sqref="F12"/>
    </sheetView>
  </sheetViews>
  <sheetFormatPr defaultColWidth="10.28125" defaultRowHeight="12.75" customHeight="1"/>
  <cols>
    <col min="1" max="1" width="21.140625" style="0" customWidth="1"/>
    <col min="2" max="2" width="45.7109375" style="0" customWidth="1"/>
    <col min="3" max="3" width="23.00390625" style="0" customWidth="1"/>
    <col min="4" max="4" width="8.00390625" style="0" customWidth="1"/>
    <col min="5" max="5" width="6.8515625" style="0" customWidth="1"/>
  </cols>
  <sheetData>
    <row r="1" spans="1:3" ht="24.75" customHeight="1">
      <c r="A1" s="38" t="s">
        <v>110</v>
      </c>
      <c r="B1" s="38"/>
      <c r="C1" s="38"/>
    </row>
    <row r="2" ht="24.75" customHeight="1">
      <c r="C2" s="2" t="s">
        <v>1</v>
      </c>
    </row>
    <row r="3" spans="1:4" ht="24.75" customHeight="1">
      <c r="A3" s="3" t="s">
        <v>111</v>
      </c>
      <c r="B3" s="3"/>
      <c r="C3" s="39" t="s">
        <v>112</v>
      </c>
      <c r="D3" s="6" t="s">
        <v>8</v>
      </c>
    </row>
    <row r="4" spans="1:4" ht="24.75" customHeight="1">
      <c r="A4" s="40" t="s">
        <v>88</v>
      </c>
      <c r="B4" s="3" t="s">
        <v>89</v>
      </c>
      <c r="C4" s="7"/>
      <c r="D4" s="6" t="s">
        <v>8</v>
      </c>
    </row>
    <row r="5" spans="1:4" ht="24.75" customHeight="1">
      <c r="A5" s="41" t="s">
        <v>8</v>
      </c>
      <c r="B5" s="24" t="s">
        <v>64</v>
      </c>
      <c r="C5" s="12">
        <f>C6+C15+C27</f>
        <v>476.14</v>
      </c>
      <c r="D5" s="15" t="s">
        <v>8</v>
      </c>
    </row>
    <row r="6" spans="1:4" ht="24.75" customHeight="1">
      <c r="A6" s="41" t="s">
        <v>113</v>
      </c>
      <c r="B6" s="24" t="s">
        <v>114</v>
      </c>
      <c r="C6" s="12">
        <f>C7+C8+C9+C10+C11+C12+C13+C14</f>
        <v>402.63</v>
      </c>
      <c r="D6" s="15"/>
    </row>
    <row r="7" spans="1:4" ht="24.75" customHeight="1">
      <c r="A7" s="42" t="s">
        <v>115</v>
      </c>
      <c r="B7" s="36" t="s">
        <v>116</v>
      </c>
      <c r="C7" s="12">
        <v>258.24</v>
      </c>
      <c r="D7" s="15"/>
    </row>
    <row r="8" spans="1:4" ht="24.75" customHeight="1">
      <c r="A8" s="42" t="s">
        <v>117</v>
      </c>
      <c r="B8" s="36" t="s">
        <v>118</v>
      </c>
      <c r="C8" s="12">
        <v>21.53</v>
      </c>
      <c r="D8" s="15"/>
    </row>
    <row r="9" spans="1:4" ht="24.75" customHeight="1">
      <c r="A9" s="42" t="s">
        <v>119</v>
      </c>
      <c r="B9" s="36" t="s">
        <v>120</v>
      </c>
      <c r="C9" s="12">
        <v>51.67</v>
      </c>
      <c r="D9" s="15"/>
    </row>
    <row r="10" spans="1:4" ht="24.75" customHeight="1">
      <c r="A10" s="42" t="s">
        <v>121</v>
      </c>
      <c r="B10" s="36" t="s">
        <v>122</v>
      </c>
      <c r="C10" s="12">
        <v>20.67</v>
      </c>
      <c r="D10" s="15"/>
    </row>
    <row r="11" spans="1:4" ht="24.75" customHeight="1">
      <c r="A11" s="42" t="s">
        <v>123</v>
      </c>
      <c r="B11" s="36" t="s">
        <v>124</v>
      </c>
      <c r="C11" s="12">
        <v>11.62</v>
      </c>
      <c r="D11" s="15"/>
    </row>
    <row r="12" spans="1:4" ht="24.75" customHeight="1">
      <c r="A12" s="42" t="s">
        <v>125</v>
      </c>
      <c r="B12" s="36" t="s">
        <v>126</v>
      </c>
      <c r="C12" s="12">
        <v>3.14</v>
      </c>
      <c r="D12" s="15"/>
    </row>
    <row r="13" spans="1:4" ht="24.75" customHeight="1">
      <c r="A13" s="42" t="s">
        <v>127</v>
      </c>
      <c r="B13" s="36" t="s">
        <v>109</v>
      </c>
      <c r="C13" s="12">
        <v>32.42</v>
      </c>
      <c r="D13" s="15"/>
    </row>
    <row r="14" spans="1:4" ht="24.75" customHeight="1">
      <c r="A14" s="43" t="s">
        <v>128</v>
      </c>
      <c r="B14" s="44" t="s">
        <v>129</v>
      </c>
      <c r="C14" s="12">
        <v>3.34</v>
      </c>
      <c r="D14" s="15"/>
    </row>
    <row r="15" spans="1:4" ht="24.75" customHeight="1">
      <c r="A15" s="41" t="s">
        <v>130</v>
      </c>
      <c r="B15" s="24" t="s">
        <v>131</v>
      </c>
      <c r="C15" s="12">
        <f>C16+C17+C18+C19+C20+C21+C22+C23+C24+C25</f>
        <v>73.50999999999999</v>
      </c>
      <c r="D15" s="15"/>
    </row>
    <row r="16" spans="1:4" ht="24.75" customHeight="1">
      <c r="A16" s="42" t="s">
        <v>132</v>
      </c>
      <c r="B16" s="36" t="s">
        <v>133</v>
      </c>
      <c r="C16" s="12">
        <v>8.1</v>
      </c>
      <c r="D16" s="15"/>
    </row>
    <row r="17" spans="1:4" ht="24.75" customHeight="1">
      <c r="A17" s="42" t="s">
        <v>134</v>
      </c>
      <c r="B17" s="36" t="s">
        <v>135</v>
      </c>
      <c r="C17" s="12">
        <v>1.87</v>
      </c>
      <c r="D17" s="15"/>
    </row>
    <row r="18" spans="1:4" ht="24.75" customHeight="1">
      <c r="A18" s="42" t="s">
        <v>136</v>
      </c>
      <c r="B18" s="44" t="s">
        <v>137</v>
      </c>
      <c r="C18" s="12">
        <v>12.1</v>
      </c>
      <c r="D18" s="15"/>
    </row>
    <row r="19" spans="1:4" ht="24.75" customHeight="1">
      <c r="A19" s="42" t="s">
        <v>138</v>
      </c>
      <c r="B19" s="44" t="s">
        <v>139</v>
      </c>
      <c r="C19" s="12">
        <v>2.38</v>
      </c>
      <c r="D19" s="15"/>
    </row>
    <row r="20" spans="1:4" ht="24.75" customHeight="1">
      <c r="A20" s="42" t="s">
        <v>140</v>
      </c>
      <c r="B20" s="44" t="s">
        <v>141</v>
      </c>
      <c r="C20" s="12">
        <v>0.56</v>
      </c>
      <c r="D20" s="15"/>
    </row>
    <row r="21" spans="1:4" ht="24.75" customHeight="1">
      <c r="A21" s="42" t="s">
        <v>142</v>
      </c>
      <c r="B21" s="44" t="s">
        <v>143</v>
      </c>
      <c r="C21" s="12">
        <v>2.06</v>
      </c>
      <c r="D21" s="15"/>
    </row>
    <row r="22" spans="1:4" ht="24.75" customHeight="1">
      <c r="A22" s="42" t="s">
        <v>144</v>
      </c>
      <c r="B22" s="44" t="s">
        <v>145</v>
      </c>
      <c r="C22" s="12">
        <v>6.46</v>
      </c>
      <c r="D22" s="15"/>
    </row>
    <row r="23" spans="1:4" ht="24.75" customHeight="1">
      <c r="A23" s="42" t="s">
        <v>146</v>
      </c>
      <c r="B23" s="44" t="s">
        <v>147</v>
      </c>
      <c r="C23" s="12">
        <v>5.6</v>
      </c>
      <c r="D23" s="15"/>
    </row>
    <row r="24" spans="1:4" ht="24.75" customHeight="1">
      <c r="A24" s="42" t="s">
        <v>148</v>
      </c>
      <c r="B24" s="44" t="s">
        <v>149</v>
      </c>
      <c r="C24" s="12">
        <v>34.08</v>
      </c>
      <c r="D24" s="15"/>
    </row>
    <row r="25" spans="1:4" ht="24.75" customHeight="1">
      <c r="A25" s="42" t="s">
        <v>150</v>
      </c>
      <c r="B25" s="44" t="s">
        <v>151</v>
      </c>
      <c r="C25" s="12">
        <v>0.3</v>
      </c>
      <c r="D25" s="15"/>
    </row>
    <row r="26" spans="1:4" ht="24.75" customHeight="1">
      <c r="A26" s="41" t="s">
        <v>152</v>
      </c>
      <c r="B26" s="24" t="s">
        <v>153</v>
      </c>
      <c r="C26" s="12"/>
      <c r="D26" s="15" t="s">
        <v>8</v>
      </c>
    </row>
    <row r="27" spans="1:4" ht="24.75" customHeight="1">
      <c r="A27" s="45" t="s">
        <v>154</v>
      </c>
      <c r="B27" s="25" t="s">
        <v>155</v>
      </c>
      <c r="C27" s="46"/>
      <c r="D27" s="15" t="s">
        <v>8</v>
      </c>
    </row>
    <row r="28" spans="1:4" ht="24.75" customHeight="1">
      <c r="A28" s="43"/>
      <c r="B28" s="44"/>
      <c r="C28" s="17"/>
      <c r="D28" s="15"/>
    </row>
    <row r="29" spans="1:4" ht="24.75" customHeight="1">
      <c r="A29" s="47"/>
      <c r="B29" s="48"/>
      <c r="C29" s="17"/>
      <c r="D29" s="15"/>
    </row>
    <row r="30" spans="1:4" ht="24.75" customHeight="1">
      <c r="A30" s="45"/>
      <c r="B30" s="25"/>
      <c r="C30" s="17"/>
      <c r="D30" s="15" t="s">
        <v>8</v>
      </c>
    </row>
    <row r="31" spans="1:4" ht="24.75" customHeight="1">
      <c r="A31" s="45"/>
      <c r="B31" s="25"/>
      <c r="C31" s="17"/>
      <c r="D31" s="15" t="s">
        <v>8</v>
      </c>
    </row>
  </sheetData>
  <sheetProtection/>
  <mergeCells count="3">
    <mergeCell ref="A1:C1"/>
    <mergeCell ref="A3:B3"/>
    <mergeCell ref="C3:C4"/>
  </mergeCells>
  <printOptions/>
  <pageMargins left="0.75" right="0.75" top="1" bottom="1" header="0.5" footer="0.5"/>
  <pageSetup fitToHeight="1" fitToWidth="1"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zoomScaleSheetLayoutView="100" workbookViewId="0" topLeftCell="A1">
      <selection activeCell="I7" sqref="I7"/>
    </sheetView>
  </sheetViews>
  <sheetFormatPr defaultColWidth="10.28125" defaultRowHeight="12.75" customHeight="1"/>
  <cols>
    <col min="1" max="1" width="58.421875" style="0" customWidth="1"/>
    <col min="2" max="2" width="12.00390625" style="0" customWidth="1"/>
    <col min="3" max="3" width="9.57421875" style="0" customWidth="1"/>
    <col min="5" max="5" width="12.421875" style="0" customWidth="1"/>
    <col min="6" max="7" width="16.57421875" style="0" customWidth="1"/>
  </cols>
  <sheetData>
    <row r="1" spans="1:7" ht="24.75" customHeight="1">
      <c r="A1" s="27" t="s">
        <v>156</v>
      </c>
      <c r="B1" s="27"/>
      <c r="C1" s="27"/>
      <c r="D1" s="27"/>
      <c r="E1" s="27"/>
      <c r="F1" s="27"/>
      <c r="G1" s="27"/>
    </row>
    <row r="2" ht="24.75" customHeight="1">
      <c r="G2" s="2" t="s">
        <v>1</v>
      </c>
    </row>
    <row r="3" spans="1:7" s="26" customFormat="1" ht="24.75" customHeight="1">
      <c r="A3" s="28" t="s">
        <v>63</v>
      </c>
      <c r="B3" s="29" t="s">
        <v>157</v>
      </c>
      <c r="C3" s="30" t="s">
        <v>158</v>
      </c>
      <c r="D3" s="30"/>
      <c r="E3" s="30"/>
      <c r="F3" s="30"/>
      <c r="G3" s="30"/>
    </row>
    <row r="4" spans="1:7" s="26" customFormat="1" ht="24.75" customHeight="1">
      <c r="A4" s="28"/>
      <c r="B4" s="31"/>
      <c r="C4" s="30" t="s">
        <v>64</v>
      </c>
      <c r="D4" s="30" t="s">
        <v>159</v>
      </c>
      <c r="E4" s="30" t="s">
        <v>160</v>
      </c>
      <c r="F4" s="30" t="s">
        <v>161</v>
      </c>
      <c r="G4" s="32"/>
    </row>
    <row r="5" spans="1:7" s="26" customFormat="1" ht="24.75" customHeight="1">
      <c r="A5" s="33"/>
      <c r="B5" s="34"/>
      <c r="C5" s="30"/>
      <c r="D5" s="30"/>
      <c r="E5" s="30"/>
      <c r="F5" s="30" t="s">
        <v>162</v>
      </c>
      <c r="G5" s="30" t="s">
        <v>163</v>
      </c>
    </row>
    <row r="6" spans="1:7" ht="24.75" customHeight="1">
      <c r="A6" s="24" t="s">
        <v>77</v>
      </c>
      <c r="B6" s="24">
        <v>6.159999999999999</v>
      </c>
      <c r="C6" s="35">
        <f>E6+G6</f>
        <v>6.159999999999999</v>
      </c>
      <c r="D6" s="35"/>
      <c r="E6" s="35">
        <f>E7+E8+E9</f>
        <v>0.5599999999999999</v>
      </c>
      <c r="F6" s="35"/>
      <c r="G6" s="35">
        <f>G7+G8+G9</f>
        <v>5.6</v>
      </c>
    </row>
    <row r="7" spans="1:7" ht="24.75" customHeight="1">
      <c r="A7" s="36" t="s">
        <v>78</v>
      </c>
      <c r="B7" s="24">
        <v>2.41</v>
      </c>
      <c r="C7" s="35">
        <f>E7+G7</f>
        <v>2.41</v>
      </c>
      <c r="D7" s="13"/>
      <c r="E7" s="13">
        <v>0.41</v>
      </c>
      <c r="F7" s="13"/>
      <c r="G7" s="13">
        <v>2</v>
      </c>
    </row>
    <row r="8" spans="1:7" ht="24.75" customHeight="1">
      <c r="A8" s="36" t="s">
        <v>79</v>
      </c>
      <c r="B8" s="24">
        <v>1.87</v>
      </c>
      <c r="C8" s="35">
        <f>E8+G8</f>
        <v>1.87</v>
      </c>
      <c r="D8" s="18"/>
      <c r="E8" s="37">
        <v>0.07</v>
      </c>
      <c r="F8" s="18"/>
      <c r="G8" s="18">
        <v>1.8</v>
      </c>
    </row>
    <row r="9" spans="1:7" ht="24.75" customHeight="1">
      <c r="A9" s="36" t="s">
        <v>80</v>
      </c>
      <c r="B9" s="24">
        <v>1.88</v>
      </c>
      <c r="C9" s="35">
        <f>E9+G9</f>
        <v>1.8800000000000001</v>
      </c>
      <c r="D9" s="18"/>
      <c r="E9" s="37">
        <v>0.08</v>
      </c>
      <c r="F9" s="18"/>
      <c r="G9" s="18">
        <v>1.8</v>
      </c>
    </row>
    <row r="10" spans="1:7" ht="24.75" customHeight="1">
      <c r="A10" s="36"/>
      <c r="B10" s="36"/>
      <c r="C10" s="18"/>
      <c r="D10" s="18"/>
      <c r="E10" s="18"/>
      <c r="F10" s="18"/>
      <c r="G10" s="18"/>
    </row>
    <row r="11" spans="1:7" ht="24.75" customHeight="1">
      <c r="A11" s="36"/>
      <c r="B11" s="36"/>
      <c r="C11" s="18"/>
      <c r="D11" s="18"/>
      <c r="E11" s="18"/>
      <c r="F11" s="18"/>
      <c r="G11" s="18"/>
    </row>
    <row r="12" spans="1:7" ht="24.75" customHeight="1">
      <c r="A12" s="36"/>
      <c r="B12" s="36"/>
      <c r="C12" s="18"/>
      <c r="D12" s="18"/>
      <c r="E12" s="18"/>
      <c r="F12" s="18"/>
      <c r="G12" s="18"/>
    </row>
  </sheetData>
  <sheetProtection/>
  <mergeCells count="8">
    <mergeCell ref="A1:G1"/>
    <mergeCell ref="C3:G3"/>
    <mergeCell ref="F4:G4"/>
    <mergeCell ref="A3:A5"/>
    <mergeCell ref="B3:B5"/>
    <mergeCell ref="C4:C5"/>
    <mergeCell ref="D4:D5"/>
    <mergeCell ref="E4:E5"/>
  </mergeCells>
  <printOptions/>
  <pageMargins left="0" right="0" top="0" bottom="0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1" sqref="B11"/>
    </sheetView>
  </sheetViews>
  <sheetFormatPr defaultColWidth="10.28125" defaultRowHeight="12.75"/>
  <cols>
    <col min="1" max="1" width="18.00390625" style="0" customWidth="1"/>
    <col min="2" max="2" width="40.851562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164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" t="s">
        <v>87</v>
      </c>
      <c r="B3" s="3"/>
      <c r="C3" s="4" t="s">
        <v>83</v>
      </c>
      <c r="D3" s="3"/>
      <c r="E3" s="5"/>
      <c r="F3" s="6" t="s">
        <v>8</v>
      </c>
    </row>
    <row r="4" spans="1:6" ht="24.75" customHeight="1">
      <c r="A4" s="3" t="s">
        <v>88</v>
      </c>
      <c r="B4" s="3" t="s">
        <v>89</v>
      </c>
      <c r="C4" s="7" t="s">
        <v>64</v>
      </c>
      <c r="D4" s="7" t="s">
        <v>84</v>
      </c>
      <c r="E4" s="8" t="s">
        <v>85</v>
      </c>
      <c r="F4" s="6" t="s">
        <v>8</v>
      </c>
    </row>
    <row r="5" spans="1:6" ht="24.75" customHeight="1">
      <c r="A5" s="3"/>
      <c r="B5" s="9" t="s">
        <v>64</v>
      </c>
      <c r="C5" s="3"/>
      <c r="D5" s="3"/>
      <c r="E5" s="5"/>
      <c r="F5" s="6"/>
    </row>
    <row r="6" spans="1:6" ht="24.75" customHeight="1">
      <c r="A6" s="10"/>
      <c r="B6" s="11"/>
      <c r="C6" s="12"/>
      <c r="D6" s="13"/>
      <c r="E6" s="14"/>
      <c r="F6" s="15" t="s">
        <v>8</v>
      </c>
    </row>
    <row r="7" spans="1:6" ht="24.75" customHeight="1">
      <c r="A7" s="16"/>
      <c r="B7" s="11"/>
      <c r="C7" s="17"/>
      <c r="D7" s="18"/>
      <c r="E7" s="19"/>
      <c r="F7" s="15" t="s">
        <v>8</v>
      </c>
    </row>
    <row r="8" spans="1:6" ht="24.75" customHeight="1">
      <c r="A8" s="20"/>
      <c r="B8" s="21"/>
      <c r="C8" s="17"/>
      <c r="D8" s="18"/>
      <c r="E8" s="19"/>
      <c r="F8" s="15" t="s">
        <v>8</v>
      </c>
    </row>
    <row r="9" spans="1:6" ht="24.75" customHeight="1">
      <c r="A9" s="20"/>
      <c r="B9" s="21"/>
      <c r="C9" s="17"/>
      <c r="D9" s="18"/>
      <c r="E9" s="19"/>
      <c r="F9" s="15" t="s">
        <v>8</v>
      </c>
    </row>
    <row r="10" spans="1:6" ht="24.75" customHeight="1">
      <c r="A10" s="20"/>
      <c r="B10" s="21"/>
      <c r="C10" s="17"/>
      <c r="D10" s="18"/>
      <c r="E10" s="19"/>
      <c r="F10" s="15" t="s">
        <v>8</v>
      </c>
    </row>
    <row r="11" spans="1:6" ht="24.75" customHeight="1">
      <c r="A11" s="22"/>
      <c r="B11" s="23"/>
      <c r="C11" s="12"/>
      <c r="D11" s="13"/>
      <c r="E11" s="14"/>
      <c r="F11" s="15" t="s">
        <v>8</v>
      </c>
    </row>
    <row r="12" spans="1:6" ht="24.75" customHeight="1">
      <c r="A12" s="10"/>
      <c r="B12" s="21"/>
      <c r="C12" s="12"/>
      <c r="D12" s="13"/>
      <c r="E12" s="14"/>
      <c r="F12" s="15" t="s">
        <v>8</v>
      </c>
    </row>
    <row r="13" spans="1:6" ht="24.75" customHeight="1">
      <c r="A13" s="24"/>
      <c r="B13" s="24"/>
      <c r="C13" s="12"/>
      <c r="D13" s="13"/>
      <c r="E13" s="14"/>
      <c r="F13" s="15" t="s">
        <v>8</v>
      </c>
    </row>
    <row r="14" spans="1:6" ht="24.75" customHeight="1">
      <c r="A14" s="25"/>
      <c r="B14" s="25"/>
      <c r="C14" s="17"/>
      <c r="D14" s="18"/>
      <c r="E14" s="19"/>
      <c r="F14" s="15" t="s">
        <v>8</v>
      </c>
    </row>
    <row r="15" spans="1:6" ht="24.75" customHeight="1">
      <c r="A15" s="24"/>
      <c r="B15" s="24"/>
      <c r="C15" s="12"/>
      <c r="D15" s="13"/>
      <c r="E15" s="14"/>
      <c r="F15" s="15" t="s">
        <v>8</v>
      </c>
    </row>
    <row r="16" spans="1:6" ht="24.75" customHeight="1">
      <c r="A16" s="24"/>
      <c r="B16" s="24"/>
      <c r="C16" s="12"/>
      <c r="D16" s="13"/>
      <c r="E16" s="14"/>
      <c r="F16" s="15" t="s">
        <v>8</v>
      </c>
    </row>
    <row r="17" spans="1:6" ht="24.75" customHeight="1">
      <c r="A17" s="25"/>
      <c r="B17" s="25"/>
      <c r="C17" s="17"/>
      <c r="D17" s="18"/>
      <c r="E17" s="19"/>
      <c r="F17" s="15" t="s">
        <v>8</v>
      </c>
    </row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2016-01-07T23:52:00Z</dcterms:created>
  <dcterms:modified xsi:type="dcterms:W3CDTF">2019-03-21T03:49:58Z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